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2\декабрь 22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1">'Приложение 2-ТЭО'!$A$1:$BL$16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E10" i="1"/>
  <c r="K11" i="1" l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6" i="1"/>
  <c r="BC16" i="1"/>
  <c r="AX16" i="1"/>
  <c r="AS16" i="1"/>
  <c r="AN16" i="1"/>
  <c r="AI16" i="1"/>
  <c r="AD16" i="1"/>
  <c r="Y16" i="1"/>
  <c r="E16" i="1" s="1"/>
  <c r="T16" i="1"/>
  <c r="O16" i="1"/>
  <c r="J16" i="1"/>
  <c r="I16" i="1"/>
  <c r="H16" i="1"/>
  <c r="G16" i="1"/>
  <c r="F16" i="1"/>
  <c r="BH1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G13" i="1"/>
  <c r="G14" i="1"/>
  <c r="I13" i="1"/>
  <c r="I14" i="1"/>
  <c r="I12" i="1"/>
  <c r="I11" i="1" s="1"/>
  <c r="G12" i="1"/>
  <c r="F12" i="1"/>
  <c r="AI11" i="1" l="1"/>
  <c r="BC11" i="1"/>
  <c r="G11" i="1"/>
  <c r="AD11" i="1"/>
  <c r="AX11" i="1"/>
  <c r="O14" i="1"/>
  <c r="O13" i="1"/>
  <c r="O12" i="1"/>
  <c r="O11" i="1" s="1"/>
  <c r="F14" i="1" l="1"/>
  <c r="H14" i="1"/>
  <c r="J14" i="1"/>
  <c r="E14" i="1" s="1"/>
  <c r="F13" i="1" l="1"/>
  <c r="F11" i="1" s="1"/>
  <c r="H13" i="1"/>
  <c r="J13" i="1" l="1"/>
  <c r="E13" i="1" s="1"/>
  <c r="J12" i="1" l="1"/>
  <c r="J11" i="1" s="1"/>
  <c r="E12" i="1" l="1"/>
  <c r="E11" i="1" l="1"/>
  <c r="H12" i="1"/>
  <c r="H11" i="1" s="1"/>
</calcChain>
</file>

<file path=xl/sharedStrings.xml><?xml version="1.0" encoding="utf-8"?>
<sst xmlns="http://schemas.openxmlformats.org/spreadsheetml/2006/main" count="137" uniqueCount="52">
  <si>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</si>
  <si>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</si>
  <si>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</si>
  <si>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</si>
  <si>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</si>
  <si>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</si>
  <si>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</si>
  <si>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</si>
  <si>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</si>
  <si>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</si>
  <si>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</si>
  <si>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</si>
  <si>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</si>
  <si>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</si>
  <si>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</si>
  <si>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</si>
  <si>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</si>
  <si>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</si>
  <si>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</si>
  <si>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</si>
  <si>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</si>
  <si>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</si>
  <si>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</si>
  <si>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</si>
  <si>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</si>
  <si>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</si>
  <si>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</si>
  <si>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</si>
  <si>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</si>
  <si>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</si>
  <si>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</si>
  <si>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</si>
  <si>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</si>
  <si>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</si>
  <si>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</si>
  <si>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</si>
  <si>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</si>
  <si>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</si>
  <si>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 xml:space="preserve"> количество разработанной проектной документации в текущем году
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</si>
  <si>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</si>
  <si>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</si>
  <si>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</si>
  <si>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</si>
  <si>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</si>
  <si>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</si>
  <si>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</si>
  <si>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</si>
  <si>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Разработка проектной документации на реконструкцию котельной в с. Коткино</t>
  </si>
  <si>
    <t>1.5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</si>
  <si>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</si>
  <si>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Прохождение государственной экспертизы и проверка достоверности определения сметной стоимости объекта капитального строительства "Модернизация центральной котельной в п. Харута"</t>
  </si>
  <si>
    <t>количество полученных положительных заключений достоверности сметной стоимости объектов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</si>
</sst>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.0\ _₽_-;\-* #,##0.0\ _₽_-;_-* &quot;-&quot;?\ _₽_-;_-@_-"/>
    <numFmt numFmtId="170" formatCode="_-* #,##0_р_._-;\-* #,##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8" fontId="9" fillId="0" borderId="1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horizontal="center" vertical="center"/>
    </xf>
    <xf numFmtId="169" fontId="9" fillId="0" borderId="1" xfId="1" applyNumberFormat="1" applyFont="1" applyFill="1" applyBorder="1" applyAlignment="1">
      <alignment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8" fontId="9" fillId="0" borderId="1" xfId="4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view="pageBreakPreview" zoomScale="60" zoomScaleNormal="100" workbookViewId="0">
      <selection activeCell="G25" sqref="G25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0" t="s">
        <v>35</v>
      </c>
      <c r="L1" s="40"/>
      <c r="M1" s="40"/>
      <c r="N1" s="40"/>
      <c r="O1" s="40"/>
    </row>
    <row r="2" spans="1:15" ht="60" customHeight="1" x14ac:dyDescent="0.25">
      <c r="A2" s="41" t="s">
        <v>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6.75" customHeight="1" x14ac:dyDescent="0.25">
      <c r="A3" s="39" t="s">
        <v>28</v>
      </c>
      <c r="B3" s="39" t="s">
        <v>29</v>
      </c>
      <c r="C3" s="39" t="s">
        <v>30</v>
      </c>
      <c r="D3" s="39" t="s">
        <v>31</v>
      </c>
      <c r="E3" s="39" t="s">
        <v>32</v>
      </c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53.25" customHeight="1" x14ac:dyDescent="0.25">
      <c r="A4" s="39"/>
      <c r="B4" s="39"/>
      <c r="C4" s="39"/>
      <c r="D4" s="39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74.25" customHeight="1" x14ac:dyDescent="0.25">
      <c r="A5" s="37" t="s">
        <v>37</v>
      </c>
      <c r="B5" s="15" t="s">
        <v>38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3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90.75" customHeight="1" x14ac:dyDescent="0.25">
      <c r="A6" s="38"/>
      <c r="B6" s="15" t="s">
        <v>51</v>
      </c>
      <c r="C6" s="14" t="s">
        <v>45</v>
      </c>
      <c r="D6" s="36">
        <v>0</v>
      </c>
      <c r="E6" s="36">
        <v>0</v>
      </c>
      <c r="F6" s="36">
        <v>0</v>
      </c>
      <c r="G6" s="34">
        <v>0</v>
      </c>
      <c r="H6" s="34">
        <v>1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</sheetData>
  <mergeCells count="8"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6"/>
  <sheetViews>
    <sheetView tabSelected="1" view="pageBreakPreview" zoomScale="85" zoomScaleNormal="70" zoomScaleSheetLayoutView="85" workbookViewId="0">
      <pane xSplit="2" topLeftCell="C1" activePane="topRight" state="frozen"/>
      <selection pane="topRight" activeCell="B12" sqref="B12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7" width="12.7109375" style="1" customWidth="1"/>
    <col min="28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48" t="s">
        <v>36</v>
      </c>
      <c r="BK1" s="48"/>
      <c r="BL1" s="48"/>
    </row>
    <row r="2" spans="1:67" ht="25.5" customHeight="1" x14ac:dyDescent="0.25">
      <c r="BJ2" s="48"/>
      <c r="BK2" s="48"/>
      <c r="BL2" s="48"/>
    </row>
    <row r="3" spans="1:67" ht="30.75" customHeight="1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1"/>
      <c r="AR3" s="1"/>
      <c r="AS3" s="1"/>
      <c r="AW3" s="1"/>
      <c r="AX3" s="1"/>
      <c r="BB3" s="1"/>
      <c r="BC3" s="1"/>
      <c r="BG3" s="1"/>
      <c r="BH3" s="1"/>
      <c r="BJ3" s="48"/>
      <c r="BK3" s="48"/>
      <c r="BL3" s="48"/>
      <c r="BM3" s="11"/>
      <c r="BN3" s="11"/>
      <c r="BO3" s="11"/>
    </row>
    <row r="4" spans="1:67" x14ac:dyDescent="0.25">
      <c r="E4" s="3"/>
    </row>
    <row r="5" spans="1:67" x14ac:dyDescent="0.25">
      <c r="A5" s="43" t="s">
        <v>1</v>
      </c>
      <c r="B5" s="44" t="s">
        <v>2</v>
      </c>
      <c r="C5" s="44" t="s">
        <v>3</v>
      </c>
      <c r="D5" s="44" t="s">
        <v>4</v>
      </c>
      <c r="E5" s="45" t="s">
        <v>5</v>
      </c>
      <c r="F5" s="45"/>
      <c r="G5" s="45"/>
      <c r="H5" s="45"/>
      <c r="I5" s="45"/>
      <c r="J5" s="45" t="s">
        <v>6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43"/>
      <c r="B6" s="44"/>
      <c r="C6" s="44"/>
      <c r="D6" s="44"/>
      <c r="E6" s="45"/>
      <c r="F6" s="45"/>
      <c r="G6" s="45"/>
      <c r="H6" s="45"/>
      <c r="I6" s="45"/>
      <c r="J6" s="45" t="s">
        <v>7</v>
      </c>
      <c r="K6" s="45"/>
      <c r="L6" s="45"/>
      <c r="M6" s="45"/>
      <c r="N6" s="45"/>
      <c r="O6" s="45" t="s">
        <v>8</v>
      </c>
      <c r="P6" s="45"/>
      <c r="Q6" s="45"/>
      <c r="R6" s="45"/>
      <c r="S6" s="45"/>
      <c r="T6" s="45" t="s">
        <v>9</v>
      </c>
      <c r="U6" s="45"/>
      <c r="V6" s="45"/>
      <c r="W6" s="45"/>
      <c r="X6" s="45"/>
      <c r="Y6" s="45" t="s">
        <v>10</v>
      </c>
      <c r="Z6" s="45"/>
      <c r="AA6" s="45"/>
      <c r="AB6" s="45"/>
      <c r="AC6" s="45"/>
      <c r="AD6" s="45" t="s">
        <v>11</v>
      </c>
      <c r="AE6" s="45"/>
      <c r="AF6" s="45"/>
      <c r="AG6" s="45"/>
      <c r="AH6" s="45"/>
      <c r="AI6" s="45" t="s">
        <v>12</v>
      </c>
      <c r="AJ6" s="45"/>
      <c r="AK6" s="45"/>
      <c r="AL6" s="45"/>
      <c r="AM6" s="45"/>
      <c r="AN6" s="45" t="s">
        <v>13</v>
      </c>
      <c r="AO6" s="45"/>
      <c r="AP6" s="45"/>
      <c r="AQ6" s="45"/>
      <c r="AR6" s="45"/>
      <c r="AS6" s="45" t="s">
        <v>14</v>
      </c>
      <c r="AT6" s="45"/>
      <c r="AU6" s="45"/>
      <c r="AV6" s="45"/>
      <c r="AW6" s="45"/>
      <c r="AX6" s="45" t="s">
        <v>15</v>
      </c>
      <c r="AY6" s="45"/>
      <c r="AZ6" s="45"/>
      <c r="BA6" s="45"/>
      <c r="BB6" s="45"/>
      <c r="BC6" s="45" t="s">
        <v>16</v>
      </c>
      <c r="BD6" s="45"/>
      <c r="BE6" s="45"/>
      <c r="BF6" s="45"/>
      <c r="BG6" s="45"/>
      <c r="BH6" s="45" t="s">
        <v>17</v>
      </c>
      <c r="BI6" s="45"/>
      <c r="BJ6" s="45"/>
      <c r="BK6" s="45"/>
      <c r="BL6" s="45"/>
    </row>
    <row r="7" spans="1:67" x14ac:dyDescent="0.25">
      <c r="A7" s="43"/>
      <c r="B7" s="44"/>
      <c r="C7" s="44"/>
      <c r="D7" s="44"/>
      <c r="E7" s="47" t="s">
        <v>18</v>
      </c>
      <c r="F7" s="46" t="s">
        <v>19</v>
      </c>
      <c r="G7" s="46"/>
      <c r="H7" s="46"/>
      <c r="I7" s="46"/>
      <c r="J7" s="47" t="s">
        <v>18</v>
      </c>
      <c r="K7" s="46" t="s">
        <v>19</v>
      </c>
      <c r="L7" s="46"/>
      <c r="M7" s="46"/>
      <c r="N7" s="46"/>
      <c r="O7" s="47" t="s">
        <v>18</v>
      </c>
      <c r="P7" s="46" t="s">
        <v>19</v>
      </c>
      <c r="Q7" s="46"/>
      <c r="R7" s="46"/>
      <c r="S7" s="46"/>
      <c r="T7" s="47" t="s">
        <v>18</v>
      </c>
      <c r="U7" s="46" t="s">
        <v>19</v>
      </c>
      <c r="V7" s="46"/>
      <c r="W7" s="46"/>
      <c r="X7" s="46"/>
      <c r="Y7" s="47" t="s">
        <v>18</v>
      </c>
      <c r="Z7" s="46" t="s">
        <v>19</v>
      </c>
      <c r="AA7" s="46"/>
      <c r="AB7" s="46"/>
      <c r="AC7" s="46"/>
      <c r="AD7" s="47" t="s">
        <v>18</v>
      </c>
      <c r="AE7" s="46" t="s">
        <v>19</v>
      </c>
      <c r="AF7" s="46"/>
      <c r="AG7" s="46"/>
      <c r="AH7" s="46"/>
      <c r="AI7" s="47" t="s">
        <v>18</v>
      </c>
      <c r="AJ7" s="46" t="s">
        <v>19</v>
      </c>
      <c r="AK7" s="46"/>
      <c r="AL7" s="46"/>
      <c r="AM7" s="46"/>
      <c r="AN7" s="47" t="s">
        <v>18</v>
      </c>
      <c r="AO7" s="46" t="s">
        <v>19</v>
      </c>
      <c r="AP7" s="46"/>
      <c r="AQ7" s="46"/>
      <c r="AR7" s="46"/>
      <c r="AS7" s="47" t="s">
        <v>18</v>
      </c>
      <c r="AT7" s="46" t="s">
        <v>19</v>
      </c>
      <c r="AU7" s="46"/>
      <c r="AV7" s="46"/>
      <c r="AW7" s="46"/>
      <c r="AX7" s="47" t="s">
        <v>18</v>
      </c>
      <c r="AY7" s="46" t="s">
        <v>19</v>
      </c>
      <c r="AZ7" s="46"/>
      <c r="BA7" s="46"/>
      <c r="BB7" s="46"/>
      <c r="BC7" s="47" t="s">
        <v>18</v>
      </c>
      <c r="BD7" s="46" t="s">
        <v>19</v>
      </c>
      <c r="BE7" s="46"/>
      <c r="BF7" s="46"/>
      <c r="BG7" s="46"/>
      <c r="BH7" s="47" t="s">
        <v>18</v>
      </c>
      <c r="BI7" s="46" t="s">
        <v>19</v>
      </c>
      <c r="BJ7" s="46"/>
      <c r="BK7" s="46"/>
      <c r="BL7" s="46"/>
    </row>
    <row r="8" spans="1:67" s="7" customFormat="1" ht="35.25" customHeight="1" x14ac:dyDescent="0.25">
      <c r="A8" s="43"/>
      <c r="B8" s="44"/>
      <c r="C8" s="44"/>
      <c r="D8" s="44"/>
      <c r="E8" s="47"/>
      <c r="F8" s="17" t="s">
        <v>20</v>
      </c>
      <c r="G8" s="17" t="s">
        <v>21</v>
      </c>
      <c r="H8" s="17" t="s">
        <v>22</v>
      </c>
      <c r="I8" s="17" t="s">
        <v>23</v>
      </c>
      <c r="J8" s="47"/>
      <c r="K8" s="17" t="s">
        <v>20</v>
      </c>
      <c r="L8" s="17" t="s">
        <v>21</v>
      </c>
      <c r="M8" s="17" t="s">
        <v>22</v>
      </c>
      <c r="N8" s="17" t="s">
        <v>23</v>
      </c>
      <c r="O8" s="47"/>
      <c r="P8" s="17" t="s">
        <v>20</v>
      </c>
      <c r="Q8" s="17" t="s">
        <v>21</v>
      </c>
      <c r="R8" s="17" t="s">
        <v>22</v>
      </c>
      <c r="S8" s="17" t="s">
        <v>23</v>
      </c>
      <c r="T8" s="47"/>
      <c r="U8" s="17" t="s">
        <v>20</v>
      </c>
      <c r="V8" s="17" t="s">
        <v>21</v>
      </c>
      <c r="W8" s="17" t="s">
        <v>22</v>
      </c>
      <c r="X8" s="17" t="s">
        <v>23</v>
      </c>
      <c r="Y8" s="47"/>
      <c r="Z8" s="17" t="s">
        <v>20</v>
      </c>
      <c r="AA8" s="17" t="s">
        <v>21</v>
      </c>
      <c r="AB8" s="17" t="s">
        <v>22</v>
      </c>
      <c r="AC8" s="17" t="s">
        <v>23</v>
      </c>
      <c r="AD8" s="47"/>
      <c r="AE8" s="17" t="s">
        <v>20</v>
      </c>
      <c r="AF8" s="17" t="s">
        <v>21</v>
      </c>
      <c r="AG8" s="17" t="s">
        <v>22</v>
      </c>
      <c r="AH8" s="17" t="s">
        <v>23</v>
      </c>
      <c r="AI8" s="47"/>
      <c r="AJ8" s="17" t="s">
        <v>20</v>
      </c>
      <c r="AK8" s="17" t="s">
        <v>21</v>
      </c>
      <c r="AL8" s="17" t="s">
        <v>22</v>
      </c>
      <c r="AM8" s="17" t="s">
        <v>23</v>
      </c>
      <c r="AN8" s="47"/>
      <c r="AO8" s="17" t="s">
        <v>20</v>
      </c>
      <c r="AP8" s="17" t="s">
        <v>21</v>
      </c>
      <c r="AQ8" s="17" t="s">
        <v>22</v>
      </c>
      <c r="AR8" s="17" t="s">
        <v>23</v>
      </c>
      <c r="AS8" s="47"/>
      <c r="AT8" s="17" t="s">
        <v>20</v>
      </c>
      <c r="AU8" s="17" t="s">
        <v>21</v>
      </c>
      <c r="AV8" s="17" t="s">
        <v>22</v>
      </c>
      <c r="AW8" s="17" t="s">
        <v>23</v>
      </c>
      <c r="AX8" s="47"/>
      <c r="AY8" s="17" t="s">
        <v>20</v>
      </c>
      <c r="AZ8" s="17" t="s">
        <v>21</v>
      </c>
      <c r="BA8" s="17" t="s">
        <v>22</v>
      </c>
      <c r="BB8" s="17" t="s">
        <v>23</v>
      </c>
      <c r="BC8" s="47"/>
      <c r="BD8" s="17" t="s">
        <v>20</v>
      </c>
      <c r="BE8" s="17" t="s">
        <v>21</v>
      </c>
      <c r="BF8" s="17" t="s">
        <v>22</v>
      </c>
      <c r="BG8" s="17" t="s">
        <v>23</v>
      </c>
      <c r="BH8" s="47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0" t="s">
        <v>42</v>
      </c>
      <c r="C10" s="50"/>
      <c r="D10" s="50"/>
      <c r="E10" s="23">
        <f>E11</f>
        <v>16601</v>
      </c>
      <c r="F10" s="23">
        <f t="shared" ref="F10:BL10" si="0">F11</f>
        <v>0</v>
      </c>
      <c r="G10" s="23">
        <f t="shared" si="0"/>
        <v>0</v>
      </c>
      <c r="H10" s="23">
        <f t="shared" si="0"/>
        <v>16601</v>
      </c>
      <c r="I10" s="23">
        <f t="shared" si="0"/>
        <v>0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14806</v>
      </c>
      <c r="Z10" s="23">
        <f t="shared" si="0"/>
        <v>0</v>
      </c>
      <c r="AA10" s="23">
        <f t="shared" si="0"/>
        <v>0</v>
      </c>
      <c r="AB10" s="23">
        <f t="shared" si="0"/>
        <v>14806</v>
      </c>
      <c r="AC10" s="23">
        <f t="shared" si="0"/>
        <v>0</v>
      </c>
      <c r="AD10" s="23">
        <f t="shared" si="0"/>
        <v>0</v>
      </c>
      <c r="AE10" s="23">
        <f t="shared" si="0"/>
        <v>0</v>
      </c>
      <c r="AF10" s="23">
        <f t="shared" si="0"/>
        <v>0</v>
      </c>
      <c r="AG10" s="23">
        <f t="shared" si="0"/>
        <v>0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49" t="s">
        <v>49</v>
      </c>
      <c r="C11" s="49"/>
      <c r="D11" s="49"/>
      <c r="E11" s="23">
        <f>SUM(E12:E16)</f>
        <v>16601</v>
      </c>
      <c r="F11" s="23">
        <f t="shared" ref="F11:BL11" si="1">SUM(F12:F16)</f>
        <v>0</v>
      </c>
      <c r="G11" s="23">
        <f t="shared" si="1"/>
        <v>0</v>
      </c>
      <c r="H11" s="23">
        <f t="shared" si="1"/>
        <v>16601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14806</v>
      </c>
      <c r="Z11" s="23">
        <f t="shared" si="1"/>
        <v>0</v>
      </c>
      <c r="AA11" s="23">
        <f t="shared" si="1"/>
        <v>0</v>
      </c>
      <c r="AB11" s="23">
        <f t="shared" si="1"/>
        <v>14806</v>
      </c>
      <c r="AC11" s="23">
        <f t="shared" si="1"/>
        <v>0</v>
      </c>
      <c r="AD11" s="23">
        <f t="shared" si="1"/>
        <v>0</v>
      </c>
      <c r="AE11" s="23">
        <f t="shared" si="1"/>
        <v>0</v>
      </c>
      <c r="AF11" s="23">
        <f t="shared" si="1"/>
        <v>0</v>
      </c>
      <c r="AG11" s="23">
        <f t="shared" si="1"/>
        <v>0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39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2">M12+R12+W12+AB12+AG12+AL12+AQ12+AV12+BA12</f>
        <v>6870</v>
      </c>
      <c r="I12" s="21">
        <f t="shared" si="2"/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6870</v>
      </c>
      <c r="Z12" s="23">
        <v>0</v>
      </c>
      <c r="AA12" s="23">
        <v>0</v>
      </c>
      <c r="AB12" s="21">
        <v>6870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40</v>
      </c>
      <c r="B13" s="19" t="s">
        <v>44</v>
      </c>
      <c r="C13" s="20" t="s">
        <v>25</v>
      </c>
      <c r="D13" s="20" t="s">
        <v>26</v>
      </c>
      <c r="E13" s="21">
        <f t="shared" ref="E13" si="3">J13+O13+T13+Y13+AD13+AI13+AN13+AS13+AX13</f>
        <v>6500</v>
      </c>
      <c r="F13" s="21">
        <f t="shared" ref="F13:G14" si="4">K13+P13+U13+Z13+AE13+AJ13+AO13+AT13+AY13</f>
        <v>0</v>
      </c>
      <c r="G13" s="21">
        <f t="shared" si="4"/>
        <v>0</v>
      </c>
      <c r="H13" s="21">
        <f t="shared" ref="H13" si="5">M13+R13+W13+AB13+AG13+AL13+AQ13+AV13+BA13</f>
        <v>6500</v>
      </c>
      <c r="I13" s="21">
        <f t="shared" si="2"/>
        <v>0</v>
      </c>
      <c r="J13" s="33">
        <f t="shared" ref="J13" si="6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6500</v>
      </c>
      <c r="Z13" s="23">
        <v>0</v>
      </c>
      <c r="AA13" s="23">
        <v>0</v>
      </c>
      <c r="AB13" s="21">
        <v>6500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50.25" customHeight="1" x14ac:dyDescent="0.25">
      <c r="A14" s="18" t="s">
        <v>41</v>
      </c>
      <c r="B14" s="19" t="s">
        <v>43</v>
      </c>
      <c r="C14" s="20" t="s">
        <v>25</v>
      </c>
      <c r="D14" s="20" t="s">
        <v>26</v>
      </c>
      <c r="E14" s="21">
        <f t="shared" ref="E14:F16" si="7">J14+O14+T14+Y14+AD14+AI14+AN14+AS14+AX14</f>
        <v>1795</v>
      </c>
      <c r="F14" s="21">
        <f t="shared" si="7"/>
        <v>0</v>
      </c>
      <c r="G14" s="21">
        <f t="shared" si="4"/>
        <v>0</v>
      </c>
      <c r="H14" s="21">
        <f>M14+R14+W14+AB14+AG14+AL14+AQ14+AV14+BA14</f>
        <v>1795</v>
      </c>
      <c r="I14" s="21">
        <f t="shared" si="2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50.25" customHeight="1" x14ac:dyDescent="0.25">
      <c r="A15" s="18" t="s">
        <v>46</v>
      </c>
      <c r="B15" s="19" t="s">
        <v>47</v>
      </c>
      <c r="C15" s="20" t="s">
        <v>25</v>
      </c>
      <c r="D15" s="20" t="s">
        <v>26</v>
      </c>
      <c r="E15" s="21">
        <f t="shared" si="7"/>
        <v>1284.8</v>
      </c>
      <c r="F15" s="21">
        <f t="shared" si="7"/>
        <v>0</v>
      </c>
      <c r="G15" s="21">
        <f t="shared" ref="G15" si="8">L15+Q15+V15+AA15+AF15+AK15+AP15+AU15+AZ15</f>
        <v>0</v>
      </c>
      <c r="H15" s="21">
        <f>M15+R15+W15+AB15+AG15+AL15+AQ15+AV15+BA15</f>
        <v>1284.8</v>
      </c>
      <c r="I15" s="21">
        <f t="shared" ref="I15" si="9">N15+S15+X15+AC15+AH15+AM15+AR15+AW15+BB15</f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1284.8</v>
      </c>
      <c r="Z15" s="23">
        <v>0</v>
      </c>
      <c r="AA15" s="23">
        <v>0</v>
      </c>
      <c r="AB15" s="21">
        <v>1284.8</v>
      </c>
      <c r="AC15" s="23">
        <v>0</v>
      </c>
      <c r="AD15" s="30">
        <f>AF15+AG15</f>
        <v>0</v>
      </c>
      <c r="AE15" s="23">
        <v>0</v>
      </c>
      <c r="AF15" s="23">
        <v>0</v>
      </c>
      <c r="AG15" s="23">
        <v>0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21.5" customHeight="1" x14ac:dyDescent="0.25">
      <c r="A16" s="18" t="s">
        <v>48</v>
      </c>
      <c r="B16" s="19" t="s">
        <v>50</v>
      </c>
      <c r="C16" s="20" t="s">
        <v>25</v>
      </c>
      <c r="D16" s="20" t="s">
        <v>26</v>
      </c>
      <c r="E16" s="21">
        <f t="shared" si="7"/>
        <v>151.19999999999999</v>
      </c>
      <c r="F16" s="21">
        <f t="shared" si="7"/>
        <v>0</v>
      </c>
      <c r="G16" s="21">
        <f t="shared" ref="G16" si="10">L16+Q16+V16+AA16+AF16+AK16+AP16+AU16+AZ16</f>
        <v>0</v>
      </c>
      <c r="H16" s="21">
        <f>M16+R16+W16+AB16+AG16+AL16+AQ16+AV16+BA16</f>
        <v>151.19999999999999</v>
      </c>
      <c r="I16" s="21">
        <f t="shared" ref="I16" si="11">N16+S16+X16+AC16+AH16+AM16+AR16+AW16+BB16</f>
        <v>0</v>
      </c>
      <c r="J16" s="33">
        <f>M16</f>
        <v>0</v>
      </c>
      <c r="K16" s="30">
        <v>0</v>
      </c>
      <c r="L16" s="30">
        <v>0</v>
      </c>
      <c r="M16" s="35">
        <v>0</v>
      </c>
      <c r="N16" s="30">
        <v>0</v>
      </c>
      <c r="O16" s="30">
        <f>Q16+R16</f>
        <v>0</v>
      </c>
      <c r="P16" s="23">
        <v>0</v>
      </c>
      <c r="Q16" s="23">
        <v>0</v>
      </c>
      <c r="R16" s="23">
        <v>0</v>
      </c>
      <c r="S16" s="23">
        <v>0</v>
      </c>
      <c r="T16" s="30">
        <f>V16+W16</f>
        <v>0</v>
      </c>
      <c r="U16" s="23">
        <v>0</v>
      </c>
      <c r="V16" s="23">
        <v>0</v>
      </c>
      <c r="W16" s="21">
        <v>0</v>
      </c>
      <c r="X16" s="23">
        <v>0</v>
      </c>
      <c r="Y16" s="30">
        <f>AA16+AB16</f>
        <v>151.19999999999999</v>
      </c>
      <c r="Z16" s="23">
        <v>0</v>
      </c>
      <c r="AA16" s="23">
        <v>0</v>
      </c>
      <c r="AB16" s="21">
        <v>151.19999999999999</v>
      </c>
      <c r="AC16" s="23">
        <v>0</v>
      </c>
      <c r="AD16" s="30">
        <f>AF16+AG16</f>
        <v>0</v>
      </c>
      <c r="AE16" s="23">
        <v>0</v>
      </c>
      <c r="AF16" s="23">
        <v>0</v>
      </c>
      <c r="AG16" s="23">
        <v>0</v>
      </c>
      <c r="AH16" s="23">
        <v>0</v>
      </c>
      <c r="AI16" s="30">
        <f>AK16+AL16</f>
        <v>0</v>
      </c>
      <c r="AJ16" s="23">
        <v>0</v>
      </c>
      <c r="AK16" s="23">
        <v>0</v>
      </c>
      <c r="AL16" s="23">
        <v>0</v>
      </c>
      <c r="AM16" s="23">
        <v>0</v>
      </c>
      <c r="AN16" s="30">
        <f>AP16+AQ16</f>
        <v>0</v>
      </c>
      <c r="AO16" s="23">
        <v>0</v>
      </c>
      <c r="AP16" s="23">
        <v>0</v>
      </c>
      <c r="AQ16" s="23">
        <v>0</v>
      </c>
      <c r="AR16" s="23">
        <v>0</v>
      </c>
      <c r="AS16" s="30">
        <f>AU16+AV16</f>
        <v>0</v>
      </c>
      <c r="AT16" s="23">
        <v>0</v>
      </c>
      <c r="AU16" s="23">
        <v>0</v>
      </c>
      <c r="AV16" s="23">
        <v>0</v>
      </c>
      <c r="AW16" s="23">
        <v>0</v>
      </c>
      <c r="AX16" s="30">
        <f>AZ16+BA16</f>
        <v>0</v>
      </c>
      <c r="AY16" s="23">
        <v>0</v>
      </c>
      <c r="AZ16" s="23">
        <v>0</v>
      </c>
      <c r="BA16" s="23">
        <v>0</v>
      </c>
      <c r="BB16" s="23">
        <v>0</v>
      </c>
      <c r="BC16" s="30">
        <f>BE16+BF16</f>
        <v>0</v>
      </c>
      <c r="BD16" s="23">
        <v>0</v>
      </c>
      <c r="BE16" s="23">
        <v>0</v>
      </c>
      <c r="BF16" s="23">
        <v>0</v>
      </c>
      <c r="BG16" s="23">
        <v>0</v>
      </c>
      <c r="BH16" s="30">
        <f>BJ16+BK16</f>
        <v>0</v>
      </c>
      <c r="BI16" s="23">
        <v>0</v>
      </c>
      <c r="BJ16" s="23">
        <v>0</v>
      </c>
      <c r="BK16" s="23">
        <v>0</v>
      </c>
      <c r="BL16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5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</mergeCells>
  <printOptions horizontalCentered="1"/>
  <pageMargins left="0" right="0" top="0.19685039370078741" bottom="0.19685039370078741" header="0.31496062992125984" footer="0.31496062992125984"/>
  <pageSetup paperSize="9" scale="37" fitToHeight="10" orientation="landscape" r:id="rId1"/>
  <headerFooter>
    <oddFooter>Страница  &amp;P из &amp;N</oddFooter>
  </headerFooter>
  <colBreaks count="1" manualBreakCount="1">
    <brk id="29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2023-01-24T14:12:45Z</cp:lastPrinted>
  <dcterms:created xsi:type="dcterms:W3CDTF">2019-10-14T07:16:42Z</dcterms:created>
  <dcterms:modified xsi:type="dcterms:W3CDTF">2023-01-24T14:12:45Z</dcterms:modified>
</cp:coreProperties>
</file>